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dredsquared.sharepoint.com/sites/Kindred2/Shared Documents/Kindred Squared/Projects and Reports/Pilots/York PTG pilot (2026)/Report/Implementation Guide/Appendices/"/>
    </mc:Choice>
  </mc:AlternateContent>
  <xr:revisionPtr revIDLastSave="348" documentId="13_ncr:1_{0211A87C-6236-7B41-A735-CE2C7B9CA033}" xr6:coauthVersionLast="47" xr6:coauthVersionMax="47" xr10:uidLastSave="{C5F85988-FDE8-7F42-B0E8-203D619D5359}"/>
  <bookViews>
    <workbookView xWindow="38400" yWindow="1560" windowWidth="28800" windowHeight="15320" activeTab="1" xr2:uid="{8BB44002-3D78-8B4F-BA43-19F4923C7E5F}"/>
  </bookViews>
  <sheets>
    <sheet name="Sample data collection question" sheetId="4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3" i="1" l="1"/>
  <c r="G13" i="1"/>
  <c r="H13" i="1"/>
  <c r="E13" i="1"/>
  <c r="J13" i="1"/>
  <c r="B26" i="1" s="1"/>
  <c r="I13" i="1"/>
  <c r="B21" i="1" s="1"/>
  <c r="D13" i="1"/>
  <c r="B24" i="1" s="1"/>
  <c r="C13" i="1"/>
  <c r="B19" i="1" s="1"/>
  <c r="L5" i="1"/>
  <c r="L6" i="1"/>
  <c r="L7" i="1"/>
  <c r="L8" i="1"/>
  <c r="L9" i="1"/>
  <c r="L10" i="1"/>
  <c r="L11" i="1"/>
  <c r="L12" i="1"/>
  <c r="K5" i="1"/>
  <c r="K6" i="1"/>
  <c r="K7" i="1"/>
  <c r="K8" i="1"/>
  <c r="K9" i="1"/>
  <c r="K10" i="1"/>
  <c r="K11" i="1"/>
  <c r="K12" i="1"/>
  <c r="C26" i="1" l="1"/>
  <c r="C21" i="1"/>
  <c r="L13" i="1"/>
  <c r="B25" i="1" s="1"/>
  <c r="C25" i="1" s="1"/>
  <c r="K13" i="1"/>
  <c r="B20" i="1" s="1"/>
  <c r="C20" i="1" s="1"/>
  <c r="B29" i="1" s="1"/>
  <c r="C29" i="1" s="1"/>
  <c r="B30" i="1" l="1"/>
  <c r="C30" i="1" s="1"/>
</calcChain>
</file>

<file path=xl/sharedStrings.xml><?xml version="1.0" encoding="utf-8"?>
<sst xmlns="http://schemas.openxmlformats.org/spreadsheetml/2006/main" count="49" uniqueCount="42">
  <si>
    <t>Name of School</t>
  </si>
  <si>
    <t>Notes</t>
  </si>
  <si>
    <t>%</t>
  </si>
  <si>
    <r>
      <t xml:space="preserve">Number of current children in Reception cohort </t>
    </r>
    <r>
      <rPr>
        <sz val="8"/>
        <color theme="1"/>
        <rFont val="Aptos"/>
      </rPr>
      <t>[YEAR 1]</t>
    </r>
  </si>
  <si>
    <r>
      <t xml:space="preserve">Number of current children in Reception cohort </t>
    </r>
    <r>
      <rPr>
        <sz val="8"/>
        <color theme="1"/>
        <rFont val="Aptos"/>
      </rPr>
      <t>[YEAR 2]</t>
    </r>
  </si>
  <si>
    <r>
      <t xml:space="preserve">Number of children in cohort who started in nappies in Reception </t>
    </r>
    <r>
      <rPr>
        <sz val="8"/>
        <color theme="1"/>
        <rFont val="Aptos"/>
      </rPr>
      <t>[YEAR 2]</t>
    </r>
  </si>
  <si>
    <r>
      <t xml:space="preserve">Number of children in cohort who were not in nappies but had constant accidents </t>
    </r>
    <r>
      <rPr>
        <sz val="8"/>
        <color theme="1"/>
        <rFont val="Aptos"/>
      </rPr>
      <t>[YEAR 1]</t>
    </r>
  </si>
  <si>
    <r>
      <t xml:space="preserve">Number of children in cohort who were not in nappies but had constant accidents </t>
    </r>
    <r>
      <rPr>
        <sz val="8"/>
        <color theme="1"/>
        <rFont val="Aptos"/>
      </rPr>
      <t>[YEAR 2]</t>
    </r>
  </si>
  <si>
    <r>
      <t xml:space="preserve">Number of children in cohort who had medically diagnosed bladder and bowel issues </t>
    </r>
    <r>
      <rPr>
        <sz val="8"/>
        <color theme="1"/>
        <rFont val="Aptos"/>
      </rPr>
      <t>[YEAR 1]</t>
    </r>
  </si>
  <si>
    <r>
      <t xml:space="preserve">Number of children in cohort who had medically diagnosed bladder and bowel issues </t>
    </r>
    <r>
      <rPr>
        <sz val="8"/>
        <color theme="1"/>
        <rFont val="Aptos"/>
      </rPr>
      <t>[YEAR 2]</t>
    </r>
  </si>
  <si>
    <r>
      <t xml:space="preserve">Number of children in cohort who started in nappies in Reception </t>
    </r>
    <r>
      <rPr>
        <sz val="8"/>
        <color theme="1"/>
        <rFont val="Aptos"/>
      </rPr>
      <t>[YEAR 1]</t>
    </r>
  </si>
  <si>
    <r>
      <rPr>
        <sz val="8"/>
        <color theme="1"/>
        <rFont val="Aptos"/>
      </rPr>
      <t xml:space="preserve">[YEAR 1]
</t>
    </r>
    <r>
      <rPr>
        <sz val="8"/>
        <color rgb="FFFFFFFF"/>
        <rFont val="Aptos"/>
      </rPr>
      <t>Number of children not fully toilet trained</t>
    </r>
    <r>
      <rPr>
        <i/>
        <sz val="8"/>
        <color rgb="FFFFFFFF"/>
        <rFont val="Aptos Narrow"/>
      </rPr>
      <t xml:space="preserve">
(with the exception of children with medical diagnosis)</t>
    </r>
  </si>
  <si>
    <r>
      <rPr>
        <sz val="8"/>
        <color theme="1"/>
        <rFont val="Aptos"/>
      </rPr>
      <t xml:space="preserve">[YEAR 2]
</t>
    </r>
    <r>
      <rPr>
        <sz val="8"/>
        <color rgb="FFFFFFFF"/>
        <rFont val="Aptos"/>
      </rPr>
      <t xml:space="preserve">Number of children not fully toilet trained
</t>
    </r>
    <r>
      <rPr>
        <i/>
        <sz val="8"/>
        <color rgb="FFFFFFFF"/>
        <rFont val="Aptos"/>
      </rPr>
      <t>(with the exception of children with medical diagnosis)</t>
    </r>
  </si>
  <si>
    <t>Name of Academy Trust
or "Maintained"</t>
  </si>
  <si>
    <t>Total</t>
  </si>
  <si>
    <t>YEAR 1</t>
  </si>
  <si>
    <t>Number of children starting Reception</t>
  </si>
  <si>
    <t>Number of children not fully potty trained</t>
  </si>
  <si>
    <t>Number of children with medical diagnosis</t>
  </si>
  <si>
    <t>YEAR 2</t>
  </si>
  <si>
    <t>Number</t>
  </si>
  <si>
    <t>Impact assessment</t>
  </si>
  <si>
    <t>Percentage point change</t>
  </si>
  <si>
    <t>Proportional change</t>
  </si>
  <si>
    <t>This template is provided with test data to show functionality. Remove test data before inputting any real data.</t>
  </si>
  <si>
    <t>Test data - Remove before use</t>
  </si>
  <si>
    <t>This worksheet includes formulas to calculate number of children not fully toilet trained with the exception of children with medical diagnosis, as well as relevant totals.</t>
  </si>
  <si>
    <t>Reception cohort size</t>
  </si>
  <si>
    <t>Number of children arrived in nappies</t>
  </si>
  <si>
    <t>Number of children having frequent accidents</t>
  </si>
  <si>
    <r>
      <rPr>
        <b/>
        <sz val="12"/>
        <color theme="1"/>
        <rFont val="Aptos Narrow"/>
        <scheme val="minor"/>
      </rPr>
      <t>Number of children with bowel or bladder medical diagnosis*</t>
    </r>
    <r>
      <rPr>
        <sz val="12"/>
        <color theme="1"/>
        <rFont val="Aptos Narrow"/>
        <family val="2"/>
        <scheme val="minor"/>
      </rPr>
      <t xml:space="preserve">
</t>
    </r>
    <r>
      <rPr>
        <sz val="8"/>
        <color theme="1"/>
        <rFont val="Aptos Narrow (Body)"/>
      </rPr>
      <t xml:space="preserve">
</t>
    </r>
    <r>
      <rPr>
        <i/>
        <sz val="8"/>
        <color theme="1"/>
        <rFont val="Aptos Narrow (Body)"/>
      </rPr>
      <t>* to exclude from total number of children not fully toilet trained</t>
    </r>
  </si>
  <si>
    <t>Please complete the following questionnaire about the potty training needs of children in your current Reception cohort.</t>
  </si>
  <si>
    <t>Suggested wording for the question is below - please edit as appropriate for your intended cohort</t>
  </si>
  <si>
    <t>Please do not collect individual child information, this tool is designed to collect aggregate data</t>
  </si>
  <si>
    <t>Ensure that you are following all appropriate data collection and GDPR guidance when collecting, storign and processing data</t>
  </si>
  <si>
    <t>Possible options for data collection include: digital forms/suvreys (add this question to an existing school survey/form), send via email, online shared document with limited access</t>
  </si>
  <si>
    <t>Example School 1</t>
  </si>
  <si>
    <t>Example School 2</t>
  </si>
  <si>
    <t>DO NOT EDIT formulas: numbers below are calculated using data above</t>
  </si>
  <si>
    <t>ABC Academy Trust</t>
  </si>
  <si>
    <t>ABC Maintained School</t>
  </si>
  <si>
    <t>Check these collumns for negative numbers. It may be the case that a child with medical diagnosis is potty trained. This will present as a negative number. In such cases, round-up to 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</si>
</sst>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8"/>
      <color rgb="FFFFFFFF"/>
      <name val="Aptos"/>
    </font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8"/>
      <color theme="1"/>
      <name val="Aptos"/>
    </font>
    <font>
      <i/>
      <sz val="8"/>
      <color rgb="FFFFFFFF"/>
      <name val="Aptos"/>
    </font>
    <font>
      <sz val="10"/>
      <color rgb="FF434343"/>
      <name val="Aptos Narrow"/>
    </font>
    <font>
      <sz val="10"/>
      <color rgb="FF000000"/>
      <name val="Aptos Narrow"/>
    </font>
    <font>
      <i/>
      <sz val="8"/>
      <color rgb="FFFFFFFF"/>
      <name val="Aptos Narrow"/>
    </font>
    <font>
      <sz val="10"/>
      <color theme="1"/>
      <name val="Aptos Narrow"/>
    </font>
    <font>
      <b/>
      <sz val="12"/>
      <color theme="1"/>
      <name val="Aptos Narrow"/>
      <scheme val="minor"/>
    </font>
    <font>
      <b/>
      <sz val="12"/>
      <color theme="0"/>
      <name val="Aptos Narrow"/>
      <scheme val="minor"/>
    </font>
    <font>
      <sz val="12"/>
      <color theme="0"/>
      <name val="Aptos Narrow"/>
      <scheme val="minor"/>
    </font>
    <font>
      <sz val="10"/>
      <color rgb="FFFF0000"/>
      <name val="Aptos Narrow"/>
    </font>
    <font>
      <sz val="8"/>
      <color theme="1"/>
      <name val="Aptos Narrow (Body)"/>
    </font>
    <font>
      <i/>
      <sz val="8"/>
      <color theme="1"/>
      <name val="Aptos Narrow (Body)"/>
    </font>
    <font>
      <i/>
      <sz val="12"/>
      <color rgb="FFFF0000"/>
      <name val="Aptos Narrow"/>
      <scheme val="minor"/>
    </font>
    <font>
      <sz val="10"/>
      <color rgb="FFFF0000"/>
      <name val="Aptos Narrow"/>
      <family val="2"/>
    </font>
    <font>
      <i/>
      <sz val="9"/>
      <color rgb="FFFF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442F65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7" fillId="2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wrapText="1"/>
    </xf>
    <xf numFmtId="0" fontId="7" fillId="2" borderId="0" xfId="0" applyFont="1" applyFill="1" applyAlignment="1">
      <alignment horizontal="left" vertical="top" wrapText="1"/>
    </xf>
    <xf numFmtId="0" fontId="10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1" fillId="3" borderId="0" xfId="0" applyFont="1" applyFill="1" applyAlignment="1">
      <alignment wrapText="1"/>
    </xf>
    <xf numFmtId="0" fontId="0" fillId="4" borderId="0" xfId="0" applyFill="1"/>
    <xf numFmtId="0" fontId="11" fillId="3" borderId="0" xfId="0" applyFont="1" applyFill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4" fillId="2" borderId="0" xfId="0" applyFont="1" applyFill="1" applyAlignment="1">
      <alignment horizontal="left" vertical="top"/>
    </xf>
    <xf numFmtId="0" fontId="14" fillId="0" borderId="0" xfId="0" applyFont="1" applyAlignment="1">
      <alignment horizontal="left" wrapText="1"/>
    </xf>
    <xf numFmtId="0" fontId="14" fillId="2" borderId="0" xfId="0" applyFont="1" applyFill="1" applyAlignment="1">
      <alignment horizontal="left" vertical="top" wrapText="1"/>
    </xf>
    <xf numFmtId="2" fontId="0" fillId="0" borderId="0" xfId="1" applyNumberFormat="1" applyFont="1"/>
    <xf numFmtId="2" fontId="0" fillId="0" borderId="0" xfId="0" applyNumberFormat="1"/>
    <xf numFmtId="0" fontId="0" fillId="0" borderId="1" xfId="0" applyBorder="1"/>
    <xf numFmtId="0" fontId="4" fillId="0" borderId="0" xfId="0" applyFont="1"/>
    <xf numFmtId="0" fontId="14" fillId="0" borderId="0" xfId="0" applyFont="1"/>
    <xf numFmtId="0" fontId="13" fillId="3" borderId="6" xfId="0" applyFont="1" applyFill="1" applyBorder="1"/>
    <xf numFmtId="0" fontId="13" fillId="0" borderId="0" xfId="0" applyFont="1"/>
    <xf numFmtId="0" fontId="11" fillId="0" borderId="9" xfId="0" applyFont="1" applyBorder="1"/>
    <xf numFmtId="0" fontId="11" fillId="0" borderId="10" xfId="0" applyFont="1" applyBorder="1"/>
    <xf numFmtId="0" fontId="2" fillId="0" borderId="11" xfId="0" applyFont="1" applyBorder="1" applyAlignment="1">
      <alignment wrapText="1"/>
    </xf>
    <xf numFmtId="0" fontId="17" fillId="0" borderId="0" xfId="0" applyFont="1"/>
    <xf numFmtId="0" fontId="12" fillId="3" borderId="6" xfId="0" applyFont="1" applyFill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18" fillId="0" borderId="0" xfId="0" applyFont="1" applyAlignment="1">
      <alignment horizontal="left" vertical="top" wrapText="1"/>
    </xf>
    <xf numFmtId="0" fontId="19" fillId="0" borderId="12" xfId="0" applyFont="1" applyBorder="1" applyAlignment="1">
      <alignment horizontal="left" wrapText="1"/>
    </xf>
  </cellXfs>
  <cellStyles count="2">
    <cellStyle name="Normal" xfId="0" builtinId="0"/>
    <cellStyle name="Per cent" xfId="1" builtinId="5"/>
  </cellStyles>
  <dxfs count="2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ptos Narrow"/>
        <scheme val="none"/>
      </font>
      <numFmt numFmtId="0" formatCode="General"/>
      <fill>
        <patternFill patternType="none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numFmt numFmtId="0" formatCode="General"/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fill>
        <patternFill patternType="none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fill>
        <patternFill patternType="none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fill>
        <patternFill patternType="none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fill>
        <patternFill patternType="solid">
          <fgColor indexed="64"/>
          <bgColor theme="4" tint="0.79998168889431442"/>
        </patternFill>
      </fill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fill>
        <patternFill patternType="none"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fill>
        <patternFill patternType="none">
          <bgColor auto="1"/>
        </patternFill>
      </fill>
    </dxf>
    <dxf>
      <border outline="0">
        <left style="thin">
          <color rgb="FF000000"/>
        </left>
      </border>
    </dxf>
    <dxf>
      <font>
        <strike val="0"/>
        <outline val="0"/>
        <shadow val="0"/>
        <u val="none"/>
        <vertAlign val="baseline"/>
        <sz val="10"/>
        <name val="Aptos Narrow"/>
        <scheme val="none"/>
      </font>
      <fill>
        <patternFill patternType="none">
          <bgColor auto="1"/>
        </patternFill>
      </fill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Aptos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5E2D7E-578A-F74A-8221-669B5147551F}" name="Table1" displayName="Table1" ref="A4:M12" totalsRowShown="0" headerRowDxfId="20" dataDxfId="18" headerRowBorderDxfId="19" tableBorderDxfId="17">
  <autoFilter ref="A4:M12" xr:uid="{955E2D7E-578A-F74A-8221-669B5147551F}"/>
  <tableColumns count="13">
    <tableColumn id="1" xr3:uid="{464138E4-FDD5-034F-8970-3579E4D3788A}" name="Name of School" dataDxfId="16"/>
    <tableColumn id="2" xr3:uid="{6799BBB4-2F6A-D54E-9793-365B07151E45}" name="Name of Academy Trust_x000a_or &quot;Maintained&quot;" dataDxfId="15"/>
    <tableColumn id="3" xr3:uid="{6976EF03-817F-BC45-8065-57F749F6DCAE}" name="Number of current children in Reception cohort [YEAR 1]" dataDxfId="14"/>
    <tableColumn id="4" xr3:uid="{CB3B134E-C1CD-E74E-9D3C-C17D9D66A550}" name="Number of current children in Reception cohort [YEAR 2]" dataDxfId="13"/>
    <tableColumn id="5" xr3:uid="{3D1988A5-06F3-EE49-9CAF-1C1AA44AD05E}" name="Number of children in cohort who started in nappies in Reception [YEAR 1]" dataDxfId="12"/>
    <tableColumn id="6" xr3:uid="{9745E491-87B8-4C42-AD1E-743D5A258587}" name="Number of children in cohort who started in nappies in Reception [YEAR 2]" dataDxfId="11"/>
    <tableColumn id="7" xr3:uid="{A78F8F1C-0785-0C40-B369-368E2124989A}" name="Number of children in cohort who were not in nappies but had constant accidents [YEAR 1]" dataDxfId="10"/>
    <tableColumn id="8" xr3:uid="{622C57EE-1BE4-D742-AAD3-599869B57AD6}" name="Number of children in cohort who were not in nappies but had constant accidents [YEAR 2]" dataDxfId="9"/>
    <tableColumn id="9" xr3:uid="{94377C74-8D42-5A4A-A0FC-E6D26292D5F5}" name="Number of children in cohort who had medically diagnosed bladder and bowel issues [YEAR 1]" dataDxfId="8"/>
    <tableColumn id="10" xr3:uid="{310785C8-A06F-674E-B8A6-15CC03FB6816}" name="Number of children in cohort who had medically diagnosed bladder and bowel issues [YEAR 2]" dataDxfId="7"/>
    <tableColumn id="13" xr3:uid="{CF95760F-B94A-E24A-A511-E82BADEB5C77}" name="[YEAR 1]_x000a_Number of children not fully toilet trained_x000a__x000a_(with the exception of children with medical diagnosis)" dataDxfId="6">
      <calculatedColumnFormula>(Table1[[#This Row],[Number of children in cohort who started in nappies in Reception '[YEAR 1']]]+Table1[[#This Row],[Number of children in cohort who were not in nappies but had constant accidents '[YEAR 1']]])-Table1[[#This Row],[Number of children in cohort who had medically diagnosed bladder and bowel issues '[YEAR 1']]]</calculatedColumnFormula>
    </tableColumn>
    <tableColumn id="12" xr3:uid="{9A95BABA-CEB5-0B4A-914A-FDE81716965D}" name="[YEAR 2]_x000a_Number of children not fully toilet trained_x000a__x000a_(with the exception of children with medical diagnosis)" dataDxfId="5">
      <calculatedColumnFormula>(Table1[[#This Row],[Number of children in cohort who started in nappies in Reception '[YEAR 2']]]+Table1[[#This Row],[Number of children in cohort who were not in nappies but had constant accidents '[YEAR 2']]])-Table1[[#This Row],[Number of children in cohort who had medically diagnosed bladder and bowel issues '[YEAR 2']]]</calculatedColumnFormula>
    </tableColumn>
    <tableColumn id="11" xr3:uid="{DB75AF5B-CFC1-CC48-82A4-C02786133E28}" name="Notes" dataDxfId="4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B3EA7-A340-3142-B601-04B072269B74}">
  <dimension ref="A1:B12"/>
  <sheetViews>
    <sheetView workbookViewId="0">
      <selection activeCell="B19" sqref="B19"/>
    </sheetView>
  </sheetViews>
  <sheetFormatPr baseColWidth="10" defaultRowHeight="16" x14ac:dyDescent="0.2"/>
  <cols>
    <col min="1" max="1" width="39.1640625" bestFit="1" customWidth="1"/>
  </cols>
  <sheetData>
    <row r="1" spans="1:2" x14ac:dyDescent="0.2">
      <c r="A1" s="26" t="s">
        <v>32</v>
      </c>
    </row>
    <row r="2" spans="1:2" x14ac:dyDescent="0.2">
      <c r="A2" s="26" t="s">
        <v>33</v>
      </c>
    </row>
    <row r="3" spans="1:2" x14ac:dyDescent="0.2">
      <c r="A3" s="26" t="s">
        <v>35</v>
      </c>
    </row>
    <row r="4" spans="1:2" x14ac:dyDescent="0.2">
      <c r="A4" s="26" t="s">
        <v>34</v>
      </c>
    </row>
    <row r="6" spans="1:2" ht="17" thickBot="1" x14ac:dyDescent="0.25"/>
    <row r="7" spans="1:2" ht="36" customHeight="1" thickBot="1" x14ac:dyDescent="0.25">
      <c r="A7" s="36" t="s">
        <v>31</v>
      </c>
      <c r="B7" s="37"/>
    </row>
    <row r="8" spans="1:2" ht="17" thickBot="1" x14ac:dyDescent="0.25"/>
    <row r="9" spans="1:2" ht="17" thickBot="1" x14ac:dyDescent="0.25">
      <c r="A9" s="30" t="s">
        <v>27</v>
      </c>
      <c r="B9" s="25"/>
    </row>
    <row r="10" spans="1:2" ht="17" thickBot="1" x14ac:dyDescent="0.25">
      <c r="A10" s="31" t="s">
        <v>28</v>
      </c>
      <c r="B10" s="25"/>
    </row>
    <row r="11" spans="1:2" ht="17" thickBot="1" x14ac:dyDescent="0.25">
      <c r="A11" s="31" t="s">
        <v>29</v>
      </c>
      <c r="B11" s="25"/>
    </row>
    <row r="12" spans="1:2" ht="60" thickBot="1" x14ac:dyDescent="0.25">
      <c r="A12" s="32" t="s">
        <v>30</v>
      </c>
      <c r="B12" s="25"/>
    </row>
  </sheetData>
  <mergeCells count="1"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3D72F-078E-1E45-ACFA-55F66A1776D3}">
  <dimension ref="A1:M30"/>
  <sheetViews>
    <sheetView tabSelected="1" zoomScaleNormal="100" workbookViewId="0">
      <pane ySplit="4" topLeftCell="A5" activePane="bottomLeft" state="frozen"/>
      <selection pane="bottomLeft" activeCell="I15" sqref="I15"/>
    </sheetView>
  </sheetViews>
  <sheetFormatPr baseColWidth="10" defaultRowHeight="16" x14ac:dyDescent="0.2"/>
  <cols>
    <col min="1" max="2" width="24" customWidth="1"/>
    <col min="3" max="3" width="12.1640625" customWidth="1"/>
    <col min="4" max="4" width="12" customWidth="1"/>
    <col min="5" max="6" width="13.1640625" customWidth="1"/>
    <col min="7" max="7" width="12.6640625" customWidth="1"/>
    <col min="8" max="8" width="13.33203125" customWidth="1"/>
    <col min="9" max="9" width="13.5" customWidth="1"/>
    <col min="10" max="10" width="13.1640625" customWidth="1"/>
    <col min="11" max="11" width="15.6640625" customWidth="1"/>
    <col min="12" max="12" width="14.1640625" customWidth="1"/>
    <col min="13" max="13" width="49.33203125" customWidth="1"/>
  </cols>
  <sheetData>
    <row r="1" spans="1:13" x14ac:dyDescent="0.2">
      <c r="A1" s="35" t="s">
        <v>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x14ac:dyDescent="0.2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7" thickBot="1" x14ac:dyDescent="0.25"/>
    <row r="4" spans="1:13" ht="85" thickBot="1" x14ac:dyDescent="0.25">
      <c r="A4" s="11" t="s">
        <v>0</v>
      </c>
      <c r="B4" s="12" t="s">
        <v>13</v>
      </c>
      <c r="C4" s="12" t="s">
        <v>3</v>
      </c>
      <c r="D4" s="12" t="s">
        <v>4</v>
      </c>
      <c r="E4" s="12" t="s">
        <v>10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3" t="s">
        <v>11</v>
      </c>
      <c r="L4" s="13" t="s">
        <v>12</v>
      </c>
      <c r="M4" s="14" t="s">
        <v>1</v>
      </c>
    </row>
    <row r="5" spans="1:13" x14ac:dyDescent="0.2">
      <c r="A5" s="18" t="s">
        <v>36</v>
      </c>
      <c r="B5" s="38" t="s">
        <v>40</v>
      </c>
      <c r="C5" s="19">
        <v>71</v>
      </c>
      <c r="D5" s="20">
        <v>86</v>
      </c>
      <c r="E5" s="19">
        <v>5</v>
      </c>
      <c r="F5" s="20">
        <v>2</v>
      </c>
      <c r="G5" s="19">
        <v>11</v>
      </c>
      <c r="H5" s="20">
        <v>4</v>
      </c>
      <c r="I5" s="19">
        <v>3</v>
      </c>
      <c r="J5" s="20">
        <v>2</v>
      </c>
      <c r="K5" s="21">
        <f>(Table1[[#This Row],[Number of children in cohort who started in nappies in Reception '[YEAR 1']]]+Table1[[#This Row],[Number of children in cohort who were not in nappies but had constant accidents '[YEAR 1']]])-Table1[[#This Row],[Number of children in cohort who had medically diagnosed bladder and bowel issues '[YEAR 1']]]</f>
        <v>13</v>
      </c>
      <c r="L5" s="22">
        <f>(Table1[[#This Row],[Number of children in cohort who started in nappies in Reception '[YEAR 2']]]+Table1[[#This Row],[Number of children in cohort who were not in nappies but had constant accidents '[YEAR 2']]])-Table1[[#This Row],[Number of children in cohort who had medically diagnosed bladder and bowel issues '[YEAR 2']]]</f>
        <v>4</v>
      </c>
      <c r="M5" s="27" t="s">
        <v>25</v>
      </c>
    </row>
    <row r="6" spans="1:13" x14ac:dyDescent="0.2">
      <c r="A6" s="18" t="s">
        <v>37</v>
      </c>
      <c r="B6" s="38" t="s">
        <v>39</v>
      </c>
      <c r="C6" s="19">
        <v>108</v>
      </c>
      <c r="D6" s="20">
        <v>97</v>
      </c>
      <c r="E6" s="19">
        <v>11</v>
      </c>
      <c r="F6" s="20">
        <v>6</v>
      </c>
      <c r="G6" s="19">
        <v>17</v>
      </c>
      <c r="H6" s="20">
        <v>6</v>
      </c>
      <c r="I6" s="19">
        <v>2</v>
      </c>
      <c r="J6" s="20">
        <v>1</v>
      </c>
      <c r="K6" s="21">
        <f>(Table1[[#This Row],[Number of children in cohort who started in nappies in Reception '[YEAR 1']]]+Table1[[#This Row],[Number of children in cohort who were not in nappies but had constant accidents '[YEAR 1']]])-Table1[[#This Row],[Number of children in cohort who had medically diagnosed bladder and bowel issues '[YEAR 1']]]</f>
        <v>26</v>
      </c>
      <c r="L6" s="22">
        <f>(Table1[[#This Row],[Number of children in cohort who started in nappies in Reception '[YEAR 2']]]+Table1[[#This Row],[Number of children in cohort who were not in nappies but had constant accidents '[YEAR 2']]])-Table1[[#This Row],[Number of children in cohort who had medically diagnosed bladder and bowel issues '[YEAR 2']]]</f>
        <v>11</v>
      </c>
      <c r="M6" s="27" t="s">
        <v>25</v>
      </c>
    </row>
    <row r="7" spans="1:13" ht="42" customHeight="1" x14ac:dyDescent="0.2">
      <c r="A7" s="7"/>
      <c r="B7" s="7"/>
      <c r="C7" s="3"/>
      <c r="D7" s="2"/>
      <c r="E7" s="3"/>
      <c r="F7" s="2"/>
      <c r="G7" s="3"/>
      <c r="H7" s="2"/>
      <c r="I7" s="3"/>
      <c r="J7" s="2"/>
      <c r="K7" s="4">
        <f>(Table1[[#This Row],[Number of children in cohort who started in nappies in Reception '[YEAR 1']]]+Table1[[#This Row],[Number of children in cohort who were not in nappies but had constant accidents '[YEAR 1']]])-Table1[[#This Row],[Number of children in cohort who had medically diagnosed bladder and bowel issues '[YEAR 1']]]</f>
        <v>0</v>
      </c>
      <c r="L7" s="5">
        <f>(Table1[[#This Row],[Number of children in cohort who started in nappies in Reception '[YEAR 2']]]+Table1[[#This Row],[Number of children in cohort who were not in nappies but had constant accidents '[YEAR 2']]])-Table1[[#This Row],[Number of children in cohort who had medically diagnosed bladder and bowel issues '[YEAR 2']]]</f>
        <v>0</v>
      </c>
      <c r="M7" s="6"/>
    </row>
    <row r="8" spans="1:13" x14ac:dyDescent="0.2">
      <c r="A8" s="8"/>
      <c r="B8" s="8"/>
      <c r="C8" s="9"/>
      <c r="D8" s="10"/>
      <c r="E8" s="9"/>
      <c r="F8" s="10"/>
      <c r="G8" s="9"/>
      <c r="H8" s="10"/>
      <c r="I8" s="9"/>
      <c r="J8" s="10"/>
      <c r="K8" s="4">
        <f>(Table1[[#This Row],[Number of children in cohort who started in nappies in Reception '[YEAR 1']]]+Table1[[#This Row],[Number of children in cohort who were not in nappies but had constant accidents '[YEAR 1']]])-Table1[[#This Row],[Number of children in cohort who had medically diagnosed bladder and bowel issues '[YEAR 1']]]</f>
        <v>0</v>
      </c>
      <c r="L8" s="5">
        <f>(Table1[[#This Row],[Number of children in cohort who started in nappies in Reception '[YEAR 2']]]+Table1[[#This Row],[Number of children in cohort who were not in nappies but had constant accidents '[YEAR 2']]])-Table1[[#This Row],[Number of children in cohort who had medically diagnosed bladder and bowel issues '[YEAR 2']]]</f>
        <v>0</v>
      </c>
      <c r="M8" s="6"/>
    </row>
    <row r="9" spans="1:13" x14ac:dyDescent="0.2">
      <c r="A9" s="7"/>
      <c r="B9" s="7"/>
      <c r="C9" s="3"/>
      <c r="D9" s="2"/>
      <c r="E9" s="3"/>
      <c r="F9" s="2"/>
      <c r="G9" s="3"/>
      <c r="H9" s="2"/>
      <c r="I9" s="3"/>
      <c r="J9" s="2"/>
      <c r="K9" s="4">
        <f>(Table1[[#This Row],[Number of children in cohort who started in nappies in Reception '[YEAR 1']]]+Table1[[#This Row],[Number of children in cohort who were not in nappies but had constant accidents '[YEAR 1']]])-Table1[[#This Row],[Number of children in cohort who had medically diagnosed bladder and bowel issues '[YEAR 1']]]</f>
        <v>0</v>
      </c>
      <c r="L9" s="5">
        <f>(Table1[[#This Row],[Number of children in cohort who started in nappies in Reception '[YEAR 2']]]+Table1[[#This Row],[Number of children in cohort who were not in nappies but had constant accidents '[YEAR 2']]])-Table1[[#This Row],[Number of children in cohort who had medically diagnosed bladder and bowel issues '[YEAR 2']]]</f>
        <v>0</v>
      </c>
      <c r="M9" s="6"/>
    </row>
    <row r="10" spans="1:13" x14ac:dyDescent="0.2">
      <c r="A10" s="7"/>
      <c r="B10" s="7"/>
      <c r="C10" s="3"/>
      <c r="D10" s="2"/>
      <c r="E10" s="3"/>
      <c r="F10" s="2"/>
      <c r="G10" s="3"/>
      <c r="H10" s="2"/>
      <c r="I10" s="3"/>
      <c r="J10" s="2"/>
      <c r="K10" s="4">
        <f>(Table1[[#This Row],[Number of children in cohort who started in nappies in Reception '[YEAR 1']]]+Table1[[#This Row],[Number of children in cohort who were not in nappies but had constant accidents '[YEAR 1']]])-Table1[[#This Row],[Number of children in cohort who had medically diagnosed bladder and bowel issues '[YEAR 1']]]</f>
        <v>0</v>
      </c>
      <c r="L10" s="5">
        <f>(Table1[[#This Row],[Number of children in cohort who started in nappies in Reception '[YEAR 2']]]+Table1[[#This Row],[Number of children in cohort who were not in nappies but had constant accidents '[YEAR 2']]])-Table1[[#This Row],[Number of children in cohort who had medically diagnosed bladder and bowel issues '[YEAR 2']]]</f>
        <v>0</v>
      </c>
      <c r="M10" s="6"/>
    </row>
    <row r="11" spans="1:13" x14ac:dyDescent="0.2">
      <c r="A11" s="7"/>
      <c r="B11" s="7"/>
      <c r="C11" s="3"/>
      <c r="D11" s="2"/>
      <c r="E11" s="3"/>
      <c r="F11" s="2"/>
      <c r="G11" s="3"/>
      <c r="H11" s="2"/>
      <c r="I11" s="3"/>
      <c r="J11" s="2"/>
      <c r="K11" s="4">
        <f>(Table1[[#This Row],[Number of children in cohort who started in nappies in Reception '[YEAR 1']]]+Table1[[#This Row],[Number of children in cohort who were not in nappies but had constant accidents '[YEAR 1']]])-Table1[[#This Row],[Number of children in cohort who had medically diagnosed bladder and bowel issues '[YEAR 1']]]</f>
        <v>0</v>
      </c>
      <c r="L11" s="5">
        <f>(Table1[[#This Row],[Number of children in cohort who started in nappies in Reception '[YEAR 2']]]+Table1[[#This Row],[Number of children in cohort who were not in nappies but had constant accidents '[YEAR 2']]])-Table1[[#This Row],[Number of children in cohort who had medically diagnosed bladder and bowel issues '[YEAR 2']]]</f>
        <v>0</v>
      </c>
      <c r="M11" s="6"/>
    </row>
    <row r="12" spans="1:13" x14ac:dyDescent="0.2">
      <c r="A12" s="7"/>
      <c r="B12" s="7"/>
      <c r="C12" s="3"/>
      <c r="D12" s="2"/>
      <c r="E12" s="3"/>
      <c r="F12" s="2"/>
      <c r="G12" s="3"/>
      <c r="H12" s="2"/>
      <c r="I12" s="3"/>
      <c r="J12" s="2"/>
      <c r="K12" s="4">
        <f>(Table1[[#This Row],[Number of children in cohort who started in nappies in Reception '[YEAR 1']]]+Table1[[#This Row],[Number of children in cohort who were not in nappies but had constant accidents '[YEAR 1']]])-Table1[[#This Row],[Number of children in cohort who had medically diagnosed bladder and bowel issues '[YEAR 1']]]</f>
        <v>0</v>
      </c>
      <c r="L12" s="5">
        <f>(Table1[[#This Row],[Number of children in cohort who started in nappies in Reception '[YEAR 2']]]+Table1[[#This Row],[Number of children in cohort who were not in nappies but had constant accidents '[YEAR 2']]])-Table1[[#This Row],[Number of children in cohort who had medically diagnosed bladder and bowel issues '[YEAR 2']]]</f>
        <v>0</v>
      </c>
      <c r="M12" s="6"/>
    </row>
    <row r="13" spans="1:13" x14ac:dyDescent="0.2">
      <c r="A13" s="34" t="s">
        <v>14</v>
      </c>
      <c r="B13" s="34"/>
      <c r="C13" s="28">
        <f>SUM(Table1[Number of current children in Reception cohort '[YEAR 1']])</f>
        <v>179</v>
      </c>
      <c r="D13" s="28">
        <f>SUM(Table1[Number of current children in Reception cohort '[YEAR 2']])</f>
        <v>183</v>
      </c>
      <c r="E13" s="28">
        <f>SUM(Table1[Number of children in cohort who started in nappies in Reception '[YEAR 1']])</f>
        <v>16</v>
      </c>
      <c r="F13" s="28">
        <f>SUM(Table1[Number of children in cohort who started in nappies in Reception '[YEAR 2']])</f>
        <v>8</v>
      </c>
      <c r="G13" s="28">
        <f>SUM(Table1[Number of children in cohort who were not in nappies but had constant accidents '[YEAR 1']])</f>
        <v>28</v>
      </c>
      <c r="H13" s="28">
        <f>SUM(Table1[Number of children in cohort who were not in nappies but had constant accidents '[YEAR 2']])</f>
        <v>10</v>
      </c>
      <c r="I13" s="28">
        <f>SUM(Table1[Number of children in cohort who had medically diagnosed bladder and bowel issues '[YEAR 1']])</f>
        <v>5</v>
      </c>
      <c r="J13" s="28">
        <f>SUM(Table1[Number of children in cohort who had medically diagnosed bladder and bowel issues '[YEAR 2']])</f>
        <v>3</v>
      </c>
      <c r="K13" s="28">
        <f>SUM(Table1['[YEAR 1']
Number of children not fully toilet trained
(with the exception of children with medical diagnosis)])</f>
        <v>39</v>
      </c>
      <c r="L13" s="28">
        <f>SUM(Table1['[YEAR 2']
Number of children not fully toilet trained
(with the exception of children with medical diagnosis)])</f>
        <v>15</v>
      </c>
      <c r="M13" s="29"/>
    </row>
    <row r="14" spans="1:13" ht="54" customHeight="1" x14ac:dyDescent="0.2">
      <c r="K14" s="39" t="s">
        <v>41</v>
      </c>
      <c r="L14" s="39"/>
    </row>
    <row r="17" spans="1:3" x14ac:dyDescent="0.2">
      <c r="A17" s="33" t="s">
        <v>38</v>
      </c>
    </row>
    <row r="18" spans="1:3" ht="17" x14ac:dyDescent="0.2">
      <c r="A18" s="15" t="s">
        <v>15</v>
      </c>
      <c r="B18" s="17" t="s">
        <v>20</v>
      </c>
      <c r="C18" s="17" t="s">
        <v>2</v>
      </c>
    </row>
    <row r="19" spans="1:3" ht="34" x14ac:dyDescent="0.2">
      <c r="A19" s="1" t="s">
        <v>16</v>
      </c>
      <c r="B19">
        <f>Data!C13</f>
        <v>179</v>
      </c>
      <c r="C19" s="16"/>
    </row>
    <row r="20" spans="1:3" ht="34" x14ac:dyDescent="0.2">
      <c r="A20" s="1" t="s">
        <v>17</v>
      </c>
      <c r="B20">
        <f>Data!K13</f>
        <v>39</v>
      </c>
      <c r="C20" s="23">
        <f>(B20/B19)*100</f>
        <v>21.787709497206702</v>
      </c>
    </row>
    <row r="21" spans="1:3" ht="34" x14ac:dyDescent="0.2">
      <c r="A21" s="1" t="s">
        <v>18</v>
      </c>
      <c r="B21">
        <f>Data!I13</f>
        <v>5</v>
      </c>
      <c r="C21" s="23">
        <f>(B21/B19)*100</f>
        <v>2.7932960893854748</v>
      </c>
    </row>
    <row r="22" spans="1:3" x14ac:dyDescent="0.2">
      <c r="A22" s="1"/>
    </row>
    <row r="23" spans="1:3" ht="17" x14ac:dyDescent="0.2">
      <c r="A23" s="15" t="s">
        <v>19</v>
      </c>
      <c r="B23" s="17" t="s">
        <v>20</v>
      </c>
      <c r="C23" s="17" t="s">
        <v>2</v>
      </c>
    </row>
    <row r="24" spans="1:3" ht="34" x14ac:dyDescent="0.2">
      <c r="A24" s="1" t="s">
        <v>16</v>
      </c>
      <c r="B24">
        <f>Data!D13</f>
        <v>183</v>
      </c>
      <c r="C24" s="16"/>
    </row>
    <row r="25" spans="1:3" ht="34" x14ac:dyDescent="0.2">
      <c r="A25" s="1" t="s">
        <v>17</v>
      </c>
      <c r="B25">
        <f>Data!L13</f>
        <v>15</v>
      </c>
      <c r="C25" s="23">
        <f>(B25/B24)*100</f>
        <v>8.1967213114754092</v>
      </c>
    </row>
    <row r="26" spans="1:3" ht="34" x14ac:dyDescent="0.2">
      <c r="A26" s="1" t="s">
        <v>18</v>
      </c>
      <c r="B26">
        <f>Data!J13</f>
        <v>3</v>
      </c>
      <c r="C26" s="23">
        <f>(B26/B24)*100</f>
        <v>1.639344262295082</v>
      </c>
    </row>
    <row r="27" spans="1:3" x14ac:dyDescent="0.2">
      <c r="A27" s="1"/>
    </row>
    <row r="28" spans="1:3" ht="18" thickBot="1" x14ac:dyDescent="0.25">
      <c r="A28" s="15" t="s">
        <v>21</v>
      </c>
      <c r="B28" s="17" t="s">
        <v>2</v>
      </c>
    </row>
    <row r="29" spans="1:3" ht="18" thickBot="1" x14ac:dyDescent="0.25">
      <c r="A29" s="1" t="s">
        <v>22</v>
      </c>
      <c r="B29" s="24">
        <f>C20-C25</f>
        <v>13.590988185731293</v>
      </c>
      <c r="C29" s="25" t="str">
        <f>IF(B29&gt;0, "Improvement", "Decline")</f>
        <v>Improvement</v>
      </c>
    </row>
    <row r="30" spans="1:3" ht="18" thickBot="1" x14ac:dyDescent="0.25">
      <c r="A30" s="1" t="s">
        <v>23</v>
      </c>
      <c r="B30" s="24">
        <f>((C25-C20)/C20)*100</f>
        <v>-62.379150903741063</v>
      </c>
      <c r="C30" s="25" t="str">
        <f>IF(B30&lt;0, "Reduction", "Increase")</f>
        <v>Reduction</v>
      </c>
    </row>
  </sheetData>
  <mergeCells count="4">
    <mergeCell ref="A13:B13"/>
    <mergeCell ref="A1:M1"/>
    <mergeCell ref="A2:M2"/>
    <mergeCell ref="K14:L14"/>
  </mergeCells>
  <conditionalFormatting sqref="C29">
    <cfRule type="containsText" dxfId="3" priority="3" operator="containsText" text="Improvement">
      <formula>NOT(ISERROR(SEARCH("Improvement",C29)))</formula>
    </cfRule>
    <cfRule type="containsText" dxfId="2" priority="4" operator="containsText" text="Decline">
      <formula>NOT(ISERROR(SEARCH("Decline",C29)))</formula>
    </cfRule>
  </conditionalFormatting>
  <conditionalFormatting sqref="C30">
    <cfRule type="containsText" dxfId="1" priority="1" operator="containsText" text="Reduction">
      <formula>NOT(ISERROR(SEARCH("Reduction",C30)))</formula>
    </cfRule>
    <cfRule type="containsText" dxfId="0" priority="2" operator="containsText" text="Increase">
      <formula>NOT(ISERROR(SEARCH("Increase",C30)))</formula>
    </cfRule>
  </conditionalFormatting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0f8c17-9e75-4c76-b002-c167a01bc5c5" xsi:nil="true"/>
    <lcf76f155ced4ddcb4097134ff3c332f xmlns="d225e306-cd9c-4685-a44c-e6e24beaa9e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7AF584FC81DC42B896B147597934B5" ma:contentTypeVersion="14" ma:contentTypeDescription="Create a new document." ma:contentTypeScope="" ma:versionID="fb561eaf2df7490ed50cbc31e8572c24">
  <xsd:schema xmlns:xsd="http://www.w3.org/2001/XMLSchema" xmlns:xs="http://www.w3.org/2001/XMLSchema" xmlns:p="http://schemas.microsoft.com/office/2006/metadata/properties" xmlns:ns2="d225e306-cd9c-4685-a44c-e6e24beaa9eb" xmlns:ns3="100f8c17-9e75-4c76-b002-c167a01bc5c5" targetNamespace="http://schemas.microsoft.com/office/2006/metadata/properties" ma:root="true" ma:fieldsID="e72c55e375488c36409768dac7b38288" ns2:_="" ns3:_="">
    <xsd:import namespace="d225e306-cd9c-4685-a44c-e6e24beaa9eb"/>
    <xsd:import namespace="100f8c17-9e75-4c76-b002-c167a01bc5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25e306-cd9c-4685-a44c-e6e24beaa9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06e034f-5d27-4a55-b126-b5aed7b329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f8c17-9e75-4c76-b002-c167a01bc5c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304316-9453-43cf-90cb-130c1ea90da7}" ma:internalName="TaxCatchAll" ma:showField="CatchAllData" ma:web="100f8c17-9e75-4c76-b002-c167a01bc5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2CEC38-2816-42F9-8AFF-D0B202486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8C21B7-C1C4-40C0-9380-C134CDADDA81}">
  <ds:schemaRefs>
    <ds:schemaRef ds:uri="http://purl.org/dc/terms/"/>
    <ds:schemaRef ds:uri="http://www.w3.org/XML/1998/namespace"/>
    <ds:schemaRef ds:uri="http://schemas.microsoft.com/office/infopath/2007/PartnerControls"/>
    <ds:schemaRef ds:uri="d225e306-cd9c-4685-a44c-e6e24beaa9eb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100f8c17-9e75-4c76-b002-c167a01bc5c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DD0A25-8544-4DEF-A9C0-3C049182A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25e306-cd9c-4685-a44c-e6e24beaa9eb"/>
    <ds:schemaRef ds:uri="100f8c17-9e75-4c76-b002-c167a01bc5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data collection question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Essex</dc:creator>
  <cp:lastModifiedBy>Grace Essex</cp:lastModifiedBy>
  <dcterms:created xsi:type="dcterms:W3CDTF">2026-09-18T07:48:55Z</dcterms:created>
  <dcterms:modified xsi:type="dcterms:W3CDTF">2026-09-30T10:50:43Z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0x010100E07AF584FC81DC42B896B147597934B5</vt:lpwstr>
  </property>
  <property fmtid="{D5CDD505-2E9C-101B-9397-08002B2CF9AE}" pid="3" name="MediaServiceImageTags">
    <vt:lpwstr/>
  </property>
</Properties>
</file>